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805D87A6-B087-4540-A8AF-2ECD08EC69EF}" xr6:coauthVersionLast="47" xr6:coauthVersionMax="47" xr10:uidLastSave="{00000000-0000-0000-0000-000000000000}"/>
  <bookViews>
    <workbookView xWindow="-120" yWindow="-120" windowWidth="29040" windowHeight="15720" xr2:uid="{D13082B2-9005-4514-99C0-C04F536F89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3" i="1" s="1"/>
  <c r="J15" i="1"/>
  <c r="J14" i="1" s="1"/>
  <c r="K15" i="1"/>
  <c r="L15" i="1"/>
  <c r="L14" i="1" s="1"/>
  <c r="D16" i="1"/>
  <c r="D15" i="1" s="1"/>
  <c r="E16" i="1"/>
  <c r="F16" i="1"/>
  <c r="F15" i="1" s="1"/>
  <c r="G16" i="1"/>
  <c r="G15" i="1" s="1"/>
  <c r="H16" i="1"/>
  <c r="H15" i="1" s="1"/>
  <c r="I16" i="1"/>
  <c r="J16" i="1"/>
  <c r="K16" i="1"/>
  <c r="L16" i="1"/>
  <c r="K17" i="1"/>
  <c r="D18" i="1"/>
  <c r="E18" i="1"/>
  <c r="E15" i="1" s="1"/>
  <c r="F18" i="1"/>
  <c r="G18" i="1"/>
  <c r="H18" i="1"/>
  <c r="I18" i="1"/>
  <c r="K18" i="1" s="1"/>
  <c r="J18" i="1"/>
  <c r="L18" i="1"/>
  <c r="K19" i="1"/>
  <c r="H13" i="1" l="1"/>
  <c r="H12" i="1" s="1"/>
  <c r="H14" i="1"/>
  <c r="G13" i="1"/>
  <c r="G12" i="1" s="1"/>
  <c r="G14" i="1"/>
  <c r="D13" i="1"/>
  <c r="D12" i="1" s="1"/>
  <c r="D14" i="1"/>
  <c r="K13" i="1"/>
  <c r="I12" i="1"/>
  <c r="K12" i="1" s="1"/>
  <c r="F14" i="1"/>
  <c r="F13" i="1"/>
  <c r="F12" i="1" s="1"/>
  <c r="E14" i="1"/>
  <c r="E13" i="1"/>
  <c r="E12" i="1" s="1"/>
  <c r="K14" i="1"/>
  <c r="L13" i="1"/>
  <c r="L12" i="1" s="1"/>
  <c r="J13" i="1"/>
  <c r="J12" i="1" s="1"/>
</calcChain>
</file>

<file path=xl/sharedStrings.xml><?xml version="1.0" encoding="utf-8"?>
<sst xmlns="http://schemas.openxmlformats.org/spreadsheetml/2006/main" count="50" uniqueCount="47">
  <si>
    <t>CENTRALIZAT</t>
  </si>
  <si>
    <t xml:space="preserve"> Anexa 7</t>
  </si>
  <si>
    <t>Cont de executie - Detalierea cheltuielilor - Trimestrul: 4, Anul: 2025</t>
  </si>
  <si>
    <t>Capitolul: 65.10.04.01 - Invatamant secundar inferior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</si>
  <si>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</si>
  <si>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</si>
  <si>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</si>
  <si>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</si>
  <si>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</si>
  <si>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</si>
  <si>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</si>
  <si>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</si>
  <si>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</si>
  <si>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</si>
  <si>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</si>
  <si>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</si>
  <si>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</si>
  <si>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</si>
  <si>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</si>
  <si>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</si>
  <si>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</si>
  <si>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</si>
  <si>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</si>
  <si>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</si>
  <si>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</si>
  <si>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</si>
  <si>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</si>
  <si>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</si>
  <si>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</si>
  <si>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</si>
  <si>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</si>
  <si>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</si>
  <si>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</si>
  <si>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56</t>
  </si>
  <si>
    <t>Alte bunuri si servicii pentru intretinere si functionare</t>
  </si>
  <si>
    <t>20.01.30</t>
  </si>
  <si>
    <t>66</t>
  </si>
  <si>
    <t>Bunuri de natura obiectelor de inventar  (cod 20.05.01+20.05.03+20.05.30)</t>
  </si>
  <si>
    <t>20.05</t>
  </si>
  <si>
    <t>69</t>
  </si>
  <si>
    <t>Alte obiecte de inventar</t>
  </si>
  <si>
    <t>20.05.30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</si>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</sst>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5FA1-F310-48F2-9E76-7B668E56D45A}">
  <dimension ref="A1:T41"/>
  <sheetViews>
    <sheetView tabSelected="1"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39908</v>
      </c>
      <c r="G12" s="11">
        <f>G13</f>
        <v>39908</v>
      </c>
      <c r="H12" s="11">
        <f>H13</f>
        <v>39908</v>
      </c>
      <c r="I12" s="11">
        <f>I13</f>
        <v>39908</v>
      </c>
      <c r="J12" s="11">
        <f>J13</f>
        <v>8891</v>
      </c>
      <c r="K12" s="11">
        <f>I12-J12</f>
        <v>31017</v>
      </c>
      <c r="L12" s="11">
        <f>L13</f>
        <v>550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39908</v>
      </c>
      <c r="G13" s="11">
        <f>+G15</f>
        <v>39908</v>
      </c>
      <c r="H13" s="11">
        <f>+H15</f>
        <v>39908</v>
      </c>
      <c r="I13" s="11">
        <f>+I15</f>
        <v>39908</v>
      </c>
      <c r="J13" s="11">
        <f>+J15</f>
        <v>8891</v>
      </c>
      <c r="K13" s="11">
        <f>I13-J13</f>
        <v>31017</v>
      </c>
      <c r="L13" s="11">
        <f>+L15</f>
        <v>550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39908</v>
      </c>
      <c r="G14" s="11">
        <f>+G15</f>
        <v>39908</v>
      </c>
      <c r="H14" s="11">
        <f>+H15</f>
        <v>39908</v>
      </c>
      <c r="I14" s="11">
        <f>+I15</f>
        <v>39908</v>
      </c>
      <c r="J14" s="11">
        <f>+J15</f>
        <v>8891</v>
      </c>
      <c r="K14" s="11">
        <f>I14-J14</f>
        <v>31017</v>
      </c>
      <c r="L14" s="11">
        <f>+L15</f>
        <v>550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D16+D18</f>
        <v>0</v>
      </c>
      <c r="E15" s="11">
        <f>E16+E18</f>
        <v>0</v>
      </c>
      <c r="F15" s="11">
        <f>F16+F18</f>
        <v>39908</v>
      </c>
      <c r="G15" s="11">
        <f>G16+G18</f>
        <v>39908</v>
      </c>
      <c r="H15" s="11">
        <f>H16+H18</f>
        <v>39908</v>
      </c>
      <c r="I15" s="11">
        <f>I16+I18</f>
        <v>39908</v>
      </c>
      <c r="J15" s="11">
        <f>J16+J18</f>
        <v>8891</v>
      </c>
      <c r="K15" s="11">
        <f>I15-J15</f>
        <v>31017</v>
      </c>
      <c r="L15" s="11">
        <f>L16+L18</f>
        <v>550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17908</v>
      </c>
      <c r="G16" s="11">
        <f>+G17</f>
        <v>17908</v>
      </c>
      <c r="H16" s="11">
        <f>+H17</f>
        <v>17908</v>
      </c>
      <c r="I16" s="11">
        <f>+I17</f>
        <v>17908</v>
      </c>
      <c r="J16" s="11">
        <f>+J17</f>
        <v>635</v>
      </c>
      <c r="K16" s="11">
        <f>I16-J16</f>
        <v>17273</v>
      </c>
      <c r="L16" s="11">
        <f>+L17</f>
        <v>550</v>
      </c>
    </row>
    <row r="17" spans="1:12" s="6" customFormat="1" ht="22.5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17908</v>
      </c>
      <c r="G17" s="11">
        <v>17908</v>
      </c>
      <c r="H17" s="11">
        <v>17908</v>
      </c>
      <c r="I17" s="11">
        <v>17908</v>
      </c>
      <c r="J17" s="11">
        <v>635</v>
      </c>
      <c r="K17" s="11">
        <f>I17-J17</f>
        <v>17273</v>
      </c>
      <c r="L17" s="11">
        <v>550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f>+D19</f>
        <v>0</v>
      </c>
      <c r="E18" s="11">
        <f>+E19</f>
        <v>0</v>
      </c>
      <c r="F18" s="11">
        <f>+F19</f>
        <v>22000</v>
      </c>
      <c r="G18" s="11">
        <f>+G19</f>
        <v>22000</v>
      </c>
      <c r="H18" s="11">
        <f>+H19</f>
        <v>22000</v>
      </c>
      <c r="I18" s="11">
        <f>+I19</f>
        <v>22000</v>
      </c>
      <c r="J18" s="11">
        <f>+J19</f>
        <v>8256</v>
      </c>
      <c r="K18" s="11">
        <f>I18-J18</f>
        <v>13744</v>
      </c>
      <c r="L18" s="11">
        <f>+L19</f>
        <v>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22000</v>
      </c>
      <c r="G19" s="11">
        <v>22000</v>
      </c>
      <c r="H19" s="11">
        <v>22000</v>
      </c>
      <c r="I19" s="11">
        <v>22000</v>
      </c>
      <c r="J19" s="11">
        <v>8256</v>
      </c>
      <c r="K19" s="11">
        <f>I19-J19</f>
        <v>13744</v>
      </c>
      <c r="L19" s="11">
        <v>0</v>
      </c>
    </row>
    <row r="20" spans="1:12" s="6" customFormat="1" x14ac:dyDescent="0.25">
      <c r="A20" s="8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3" t="s">
        <v>42</v>
      </c>
      <c r="B21" s="13"/>
      <c r="C21" s="13"/>
      <c r="D21" s="13"/>
      <c r="E21" s="13" t="s">
        <v>44</v>
      </c>
      <c r="F21" s="13"/>
      <c r="G21" s="13"/>
      <c r="H21" s="13"/>
      <c r="I21" s="13" t="s">
        <v>45</v>
      </c>
      <c r="J21" s="13"/>
      <c r="K21" s="13"/>
      <c r="L21" s="13"/>
    </row>
    <row r="22" spans="1:12" x14ac:dyDescent="0.25">
      <c r="A22" s="3" t="s">
        <v>43</v>
      </c>
      <c r="B22" s="3"/>
      <c r="C22" s="3"/>
      <c r="D22" s="3"/>
      <c r="E22" s="3" t="s">
        <v>44</v>
      </c>
      <c r="F22" s="3"/>
      <c r="G22" s="3"/>
      <c r="H22" s="3"/>
      <c r="I22" s="3" t="s">
        <v>46</v>
      </c>
      <c r="J22" s="3"/>
      <c r="K22" s="3"/>
      <c r="L22" s="3"/>
    </row>
    <row r="41" spans="1:20" x14ac:dyDescent="0.25">
      <c r="A41" s="12"/>
      <c r="B41" s="12"/>
      <c r="C41" s="12"/>
      <c r="D41" s="12"/>
      <c r="I41" s="12"/>
      <c r="J41" s="12"/>
      <c r="K41" s="12"/>
      <c r="L41" s="12"/>
      <c r="Q41" s="12"/>
      <c r="R41" s="12"/>
      <c r="S41" s="12"/>
      <c r="T41" s="12"/>
    </row>
  </sheetData>
  <mergeCells count="24">
    <mergeCell ref="K6:K10"/>
    <mergeCell ref="L6:L10"/>
    <mergeCell ref="A21:D21"/>
    <mergeCell ref="A22:D22"/>
    <mergeCell ref="E21:H21"/>
    <mergeCell ref="E22:H22"/>
    <mergeCell ref="I21:L21"/>
    <mergeCell ref="I22:L22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2026-03-24T10:25:31Z</dcterms:created>
  <dcterms:modified xsi:type="dcterms:W3CDTF">2026-03-24T10:25:35Z</dcterms:modified>
</cp:coreProperties>
</file>