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E5929F9A-18D1-4E31-8AB9-76195F90B7B9}" xr6:coauthVersionLast="47" xr6:coauthVersionMax="47" xr10:uidLastSave="{00000000-0000-0000-0000-000000000000}"/>
  <bookViews>
    <workbookView xWindow="-120" yWindow="-120" windowWidth="29040" windowHeight="15720" xr2:uid="{914E159E-AC13-49F8-8FE9-ABD4EEA9FD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K18" i="1"/>
  <c r="D19" i="1"/>
  <c r="E19" i="1"/>
  <c r="F19" i="1"/>
  <c r="G19" i="1"/>
  <c r="G15" i="1" s="1"/>
  <c r="H19" i="1"/>
  <c r="I19" i="1"/>
  <c r="J19" i="1"/>
  <c r="K19" i="1"/>
  <c r="L19" i="1"/>
  <c r="K20" i="1"/>
  <c r="D21" i="1"/>
  <c r="E21" i="1"/>
  <c r="F21" i="1"/>
  <c r="G21" i="1"/>
  <c r="H21" i="1"/>
  <c r="H13" i="1" s="1"/>
  <c r="H12" i="1" s="1"/>
  <c r="I21" i="1"/>
  <c r="I14" i="1" s="1"/>
  <c r="D22" i="1"/>
  <c r="E22" i="1"/>
  <c r="F22" i="1"/>
  <c r="G22" i="1"/>
  <c r="H22" i="1"/>
  <c r="I22" i="1"/>
  <c r="J22" i="1"/>
  <c r="J21" i="1" s="1"/>
  <c r="J14" i="1" s="1"/>
  <c r="K22" i="1"/>
  <c r="L22" i="1"/>
  <c r="L21" i="1" s="1"/>
  <c r="L14" i="1" s="1"/>
  <c r="K23" i="1"/>
  <c r="J13" i="1" l="1"/>
  <c r="J12" i="1" s="1"/>
  <c r="K14" i="1"/>
  <c r="G13" i="1"/>
  <c r="G12" i="1" s="1"/>
  <c r="G14" i="1"/>
  <c r="F14" i="1"/>
  <c r="F13" i="1"/>
  <c r="F12" i="1" s="1"/>
  <c r="E14" i="1"/>
  <c r="E13" i="1"/>
  <c r="E12" i="1" s="1"/>
  <c r="D14" i="1"/>
  <c r="D13" i="1"/>
  <c r="D12" i="1" s="1"/>
  <c r="L13" i="1"/>
  <c r="L12" i="1" s="1"/>
  <c r="I13" i="1"/>
  <c r="H14" i="1"/>
  <c r="K21" i="1"/>
  <c r="K13" i="1" l="1"/>
  <c r="I12" i="1"/>
  <c r="K12" i="1" s="1"/>
</calcChain>
</file>

<file path=xl/sharedStrings.xml><?xml version="1.0" encoding="utf-8"?>
<sst xmlns="http://schemas.openxmlformats.org/spreadsheetml/2006/main" count="62" uniqueCount="59">
  <si>
    <t>CENTRALIZAT</t>
  </si>
  <si>
    <t xml:space="preserve"> Anexa 7</t>
  </si>
  <si>
    <t>Cont de executie - Detalierea cheltuielilor - Trimestrul: 4, Anul: 2025</t>
  </si>
  <si>
    <t>Capitolul: 68.02.05.02 - Asistenta sociala  in  caz de invaliditate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</si>
  <si>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</si>
  <si>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</si>
  <si>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</si>
  <si>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</si>
  <si>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</si>
  <si>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</si>
  <si>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</si>
  <si>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</si>
  <si>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</si>
  <si>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</si>
  <si>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</si>
  <si>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</si>
  <si>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</si>
  <si>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</si>
  <si>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</si>
  <si>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</si>
  <si>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</si>
  <si>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</si>
  <si>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</si>
  <si>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</si>
  <si>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</si>
  <si>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</si>
  <si>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</si>
  <si>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6</t>
  </si>
  <si>
    <t>TITLUL I  CHELTUIELI DE PERSONAL   (cod 10.01 la 10.03)</t>
  </si>
  <si>
    <t>10</t>
  </si>
  <si>
    <t>7</t>
  </si>
  <si>
    <t>Cheltuieli salariale in bani</t>
  </si>
  <si>
    <t>10.01</t>
  </si>
  <si>
    <t>8</t>
  </si>
  <si>
    <t>Salarii de baza</t>
  </si>
  <si>
    <t>10.01.01</t>
  </si>
  <si>
    <t>24</t>
  </si>
  <si>
    <t>Îndemnizaţii de hrană</t>
  </si>
  <si>
    <t>10.01.17</t>
  </si>
  <si>
    <t>35</t>
  </si>
  <si>
    <t>Contributii  (cod 10.03.01 la 10.03.06)</t>
  </si>
  <si>
    <t>10.03</t>
  </si>
  <si>
    <t>42</t>
  </si>
  <si>
    <t>Contributia asiguratorie pentru munca</t>
  </si>
  <si>
    <t>10.03.07</t>
  </si>
  <si>
    <t>190</t>
  </si>
  <si>
    <t>TITLUL IX  ASISTENTA SOCIALA  (cod 57.01+57.02+57.04)</t>
  </si>
  <si>
    <t>57</t>
  </si>
  <si>
    <t>192</t>
  </si>
  <si>
    <t>Ajutoare sociale  (cod 57.02.01 la 57.02.05)</t>
  </si>
  <si>
    <t>57.02</t>
  </si>
  <si>
    <t>193</t>
  </si>
  <si>
    <t>Ajutoare sociale in numerar</t>
  </si>
  <si>
    <t>57.02.01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</si>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</sst>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45B4-5C94-47FC-8DCB-FEAD11F18DE0}">
  <dimension ref="A1:T49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2003000</v>
      </c>
      <c r="G12" s="11">
        <f>G13</f>
        <v>1988000</v>
      </c>
      <c r="H12" s="11">
        <f>H13</f>
        <v>1988000</v>
      </c>
      <c r="I12" s="11">
        <f>I13</f>
        <v>1988000</v>
      </c>
      <c r="J12" s="11">
        <f>J13</f>
        <v>1766270</v>
      </c>
      <c r="K12" s="11">
        <f>I12-J12</f>
        <v>221730</v>
      </c>
      <c r="L12" s="11">
        <f>L13</f>
        <v>1794283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D15+D21</f>
        <v>0</v>
      </c>
      <c r="E13" s="11">
        <f>E15+E21</f>
        <v>0</v>
      </c>
      <c r="F13" s="11">
        <f>F15+F21</f>
        <v>2003000</v>
      </c>
      <c r="G13" s="11">
        <f>G15+G21</f>
        <v>1988000</v>
      </c>
      <c r="H13" s="11">
        <f>H15+H21</f>
        <v>1988000</v>
      </c>
      <c r="I13" s="11">
        <f>I15+I21</f>
        <v>1988000</v>
      </c>
      <c r="J13" s="11">
        <f>J15+J21</f>
        <v>1766270</v>
      </c>
      <c r="K13" s="11">
        <f>I13-J13</f>
        <v>221730</v>
      </c>
      <c r="L13" s="11">
        <f>L15+L21</f>
        <v>1794283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D15+D21</f>
        <v>0</v>
      </c>
      <c r="E14" s="11">
        <f>E15+E21</f>
        <v>0</v>
      </c>
      <c r="F14" s="11">
        <f>F15+F21</f>
        <v>2003000</v>
      </c>
      <c r="G14" s="11">
        <f>G15+G21</f>
        <v>1988000</v>
      </c>
      <c r="H14" s="11">
        <f>H15+H21</f>
        <v>1988000</v>
      </c>
      <c r="I14" s="11">
        <f>I15+I21</f>
        <v>1988000</v>
      </c>
      <c r="J14" s="11">
        <f>J15+J21</f>
        <v>1766270</v>
      </c>
      <c r="K14" s="11">
        <f>I14-J14</f>
        <v>221730</v>
      </c>
      <c r="L14" s="11">
        <f>L15+L21</f>
        <v>1794283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</f>
        <v>0</v>
      </c>
      <c r="E15" s="11">
        <f>E16+E19</f>
        <v>0</v>
      </c>
      <c r="F15" s="11">
        <f>F16+F19</f>
        <v>653000</v>
      </c>
      <c r="G15" s="11">
        <f>G16+G19</f>
        <v>624885</v>
      </c>
      <c r="H15" s="11">
        <f>H16+H19</f>
        <v>624885</v>
      </c>
      <c r="I15" s="11">
        <f>I16+I19</f>
        <v>624885</v>
      </c>
      <c r="J15" s="11">
        <f>J16+J19</f>
        <v>624885</v>
      </c>
      <c r="K15" s="11">
        <f>I15-J15</f>
        <v>0</v>
      </c>
      <c r="L15" s="11">
        <f>L16+L19</f>
        <v>628948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D17+D18</f>
        <v>0</v>
      </c>
      <c r="E16" s="11">
        <f>E17+E18</f>
        <v>0</v>
      </c>
      <c r="F16" s="11">
        <f>F17+F18</f>
        <v>639000</v>
      </c>
      <c r="G16" s="11">
        <f>G17+G18</f>
        <v>612079</v>
      </c>
      <c r="H16" s="11">
        <f>H17+H18</f>
        <v>612079</v>
      </c>
      <c r="I16" s="11">
        <f>I17+I18</f>
        <v>612079</v>
      </c>
      <c r="J16" s="11">
        <f>J17+J18</f>
        <v>612079</v>
      </c>
      <c r="K16" s="11">
        <f>I16-J16</f>
        <v>0</v>
      </c>
      <c r="L16" s="11">
        <f>L17+L18</f>
        <v>616046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600000</v>
      </c>
      <c r="G17" s="11">
        <v>574950</v>
      </c>
      <c r="H17" s="11">
        <v>574950</v>
      </c>
      <c r="I17" s="11">
        <v>574950</v>
      </c>
      <c r="J17" s="11">
        <v>574950</v>
      </c>
      <c r="K17" s="11">
        <f>I17-J17</f>
        <v>0</v>
      </c>
      <c r="L17" s="11">
        <v>575100</v>
      </c>
    </row>
    <row r="18" spans="1:12" s="6" customFormat="1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39000</v>
      </c>
      <c r="G18" s="11">
        <v>37129</v>
      </c>
      <c r="H18" s="11">
        <v>37129</v>
      </c>
      <c r="I18" s="11">
        <v>37129</v>
      </c>
      <c r="J18" s="11">
        <v>37129</v>
      </c>
      <c r="K18" s="11">
        <f>I18-J18</f>
        <v>0</v>
      </c>
      <c r="L18" s="11">
        <v>40946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14000</v>
      </c>
      <c r="G19" s="11">
        <f>+G20</f>
        <v>12806</v>
      </c>
      <c r="H19" s="11">
        <f>+H20</f>
        <v>12806</v>
      </c>
      <c r="I19" s="11">
        <f>+I20</f>
        <v>12806</v>
      </c>
      <c r="J19" s="11">
        <f>+J20</f>
        <v>12806</v>
      </c>
      <c r="K19" s="11">
        <f>I19-J19</f>
        <v>0</v>
      </c>
      <c r="L19" s="11">
        <f>+L20</f>
        <v>12902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14000</v>
      </c>
      <c r="G20" s="11">
        <v>12806</v>
      </c>
      <c r="H20" s="11">
        <v>12806</v>
      </c>
      <c r="I20" s="11">
        <v>12806</v>
      </c>
      <c r="J20" s="11">
        <v>12806</v>
      </c>
      <c r="K20" s="11">
        <f>I20-J20</f>
        <v>0</v>
      </c>
      <c r="L20" s="11">
        <v>12902</v>
      </c>
    </row>
    <row r="21" spans="1:12" s="6" customFormat="1" ht="22.5" x14ac:dyDescent="0.25">
      <c r="A21" s="10" t="s">
        <v>45</v>
      </c>
      <c r="B21" s="10" t="s">
        <v>46</v>
      </c>
      <c r="C21" s="10" t="s">
        <v>47</v>
      </c>
      <c r="D21" s="11">
        <f>+D22</f>
        <v>0</v>
      </c>
      <c r="E21" s="11">
        <f>+E22</f>
        <v>0</v>
      </c>
      <c r="F21" s="11">
        <f>+F22</f>
        <v>1350000</v>
      </c>
      <c r="G21" s="11">
        <f>+G22</f>
        <v>1363115</v>
      </c>
      <c r="H21" s="11">
        <f>+H22</f>
        <v>1363115</v>
      </c>
      <c r="I21" s="11">
        <f>+I22</f>
        <v>1363115</v>
      </c>
      <c r="J21" s="11">
        <f>+J22</f>
        <v>1141385</v>
      </c>
      <c r="K21" s="11">
        <f>I21-J21</f>
        <v>221730</v>
      </c>
      <c r="L21" s="11">
        <f>+L22</f>
        <v>1165335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f>D23</f>
        <v>0</v>
      </c>
      <c r="E22" s="11">
        <f>E23</f>
        <v>0</v>
      </c>
      <c r="F22" s="11">
        <f>F23</f>
        <v>1350000</v>
      </c>
      <c r="G22" s="11">
        <f>G23</f>
        <v>1363115</v>
      </c>
      <c r="H22" s="11">
        <f>H23</f>
        <v>1363115</v>
      </c>
      <c r="I22" s="11">
        <f>I23</f>
        <v>1363115</v>
      </c>
      <c r="J22" s="11">
        <f>J23</f>
        <v>1141385</v>
      </c>
      <c r="K22" s="11">
        <f>I22-J22</f>
        <v>221730</v>
      </c>
      <c r="L22" s="11">
        <f>L23</f>
        <v>1165335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v>0</v>
      </c>
      <c r="E23" s="11">
        <v>0</v>
      </c>
      <c r="F23" s="11">
        <v>1350000</v>
      </c>
      <c r="G23" s="11">
        <v>1363115</v>
      </c>
      <c r="H23" s="11">
        <v>1363115</v>
      </c>
      <c r="I23" s="11">
        <v>1363115</v>
      </c>
      <c r="J23" s="11">
        <v>1141385</v>
      </c>
      <c r="K23" s="11">
        <f>I23-J23</f>
        <v>221730</v>
      </c>
      <c r="L23" s="11">
        <v>1165335</v>
      </c>
    </row>
    <row r="24" spans="1:12" s="6" customFormat="1" x14ac:dyDescent="0.25">
      <c r="A24" s="8"/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13" t="s">
        <v>54</v>
      </c>
      <c r="B25" s="13"/>
      <c r="C25" s="13"/>
      <c r="D25" s="13"/>
      <c r="E25" s="13" t="s">
        <v>56</v>
      </c>
      <c r="F25" s="13"/>
      <c r="G25" s="13"/>
      <c r="H25" s="13"/>
      <c r="I25" s="13" t="s">
        <v>57</v>
      </c>
      <c r="J25" s="13"/>
      <c r="K25" s="13"/>
      <c r="L25" s="13"/>
    </row>
    <row r="26" spans="1:12" x14ac:dyDescent="0.25">
      <c r="A26" s="3" t="s">
        <v>55</v>
      </c>
      <c r="B26" s="3"/>
      <c r="C26" s="3"/>
      <c r="D26" s="3"/>
      <c r="E26" s="3" t="s">
        <v>56</v>
      </c>
      <c r="F26" s="3"/>
      <c r="G26" s="3"/>
      <c r="H26" s="3"/>
      <c r="I26" s="3" t="s">
        <v>58</v>
      </c>
      <c r="J26" s="3"/>
      <c r="K26" s="3"/>
      <c r="L26" s="3"/>
    </row>
    <row r="49" spans="1:20" x14ac:dyDescent="0.25">
      <c r="A49" s="12"/>
      <c r="B49" s="12"/>
      <c r="C49" s="12"/>
      <c r="D49" s="12"/>
      <c r="I49" s="12"/>
      <c r="J49" s="12"/>
      <c r="K49" s="12"/>
      <c r="L49" s="12"/>
      <c r="Q49" s="12"/>
      <c r="R49" s="12"/>
      <c r="S49" s="12"/>
      <c r="T49" s="12"/>
    </row>
  </sheetData>
  <mergeCells count="24">
    <mergeCell ref="K6:K10"/>
    <mergeCell ref="L6:L10"/>
    <mergeCell ref="A25:D25"/>
    <mergeCell ref="A26:D26"/>
    <mergeCell ref="E25:H25"/>
    <mergeCell ref="E26:H26"/>
    <mergeCell ref="I25:L25"/>
    <mergeCell ref="I26:L26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2026-03-24T10:27:08Z</dcterms:created>
  <dcterms:modified xsi:type="dcterms:W3CDTF">2026-03-24T10:27:13Z</dcterms:modified>
</cp:coreProperties>
</file>