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mitrie Cantemir\Desktop\DDS\TRIM 4\"/>
    </mc:Choice>
  </mc:AlternateContent>
  <xr:revisionPtr revIDLastSave="0" documentId="8_{BC8D5B94-DF1E-43F1-A6B6-93604124A394}" xr6:coauthVersionLast="47" xr6:coauthVersionMax="47" xr10:uidLastSave="{00000000-0000-0000-0000-000000000000}"/>
  <bookViews>
    <workbookView xWindow="-120" yWindow="-120" windowWidth="29040" windowHeight="15720" xr2:uid="{04693C00-B137-4EFC-BB29-9F9EE6F90E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2" i="1" s="1"/>
  <c r="H14" i="1"/>
  <c r="I14" i="1"/>
  <c r="J14" i="1"/>
  <c r="K14" i="1"/>
  <c r="H15" i="1"/>
  <c r="I15" i="1"/>
  <c r="I13" i="1" s="1"/>
  <c r="J15" i="1"/>
  <c r="J13" i="1" s="1"/>
  <c r="K15" i="1"/>
  <c r="L15" i="1"/>
  <c r="L14" i="1" s="1"/>
  <c r="D16" i="1"/>
  <c r="D15" i="1" s="1"/>
  <c r="E16" i="1"/>
  <c r="E15" i="1" s="1"/>
  <c r="F16" i="1"/>
  <c r="F15" i="1" s="1"/>
  <c r="G16" i="1"/>
  <c r="G15" i="1" s="1"/>
  <c r="H16" i="1"/>
  <c r="I16" i="1"/>
  <c r="J16" i="1"/>
  <c r="K16" i="1"/>
  <c r="L16" i="1"/>
  <c r="K17" i="1"/>
  <c r="K18" i="1"/>
  <c r="K19" i="1"/>
  <c r="D20" i="1"/>
  <c r="E20" i="1"/>
  <c r="F20" i="1"/>
  <c r="G20" i="1"/>
  <c r="H20" i="1"/>
  <c r="I20" i="1"/>
  <c r="J20" i="1"/>
  <c r="K20" i="1"/>
  <c r="L20" i="1"/>
  <c r="K21" i="1"/>
  <c r="G22" i="1"/>
  <c r="G23" i="1"/>
  <c r="H23" i="1"/>
  <c r="H22" i="1" s="1"/>
  <c r="I23" i="1"/>
  <c r="K23" i="1" s="1"/>
  <c r="J23" i="1"/>
  <c r="J22" i="1" s="1"/>
  <c r="G24" i="1"/>
  <c r="H24" i="1"/>
  <c r="I24" i="1"/>
  <c r="J24" i="1"/>
  <c r="K24" i="1"/>
  <c r="L24" i="1"/>
  <c r="L23" i="1" s="1"/>
  <c r="L22" i="1" s="1"/>
  <c r="D25" i="1"/>
  <c r="D24" i="1" s="1"/>
  <c r="D23" i="1" s="1"/>
  <c r="D22" i="1" s="1"/>
  <c r="E25" i="1"/>
  <c r="E24" i="1" s="1"/>
  <c r="E23" i="1" s="1"/>
  <c r="E22" i="1" s="1"/>
  <c r="F25" i="1"/>
  <c r="F24" i="1" s="1"/>
  <c r="F23" i="1" s="1"/>
  <c r="F22" i="1" s="1"/>
  <c r="G25" i="1"/>
  <c r="H25" i="1"/>
  <c r="I25" i="1"/>
  <c r="J25" i="1"/>
  <c r="K25" i="1"/>
  <c r="L25" i="1"/>
  <c r="K26" i="1"/>
  <c r="G13" i="1" l="1"/>
  <c r="G12" i="1" s="1"/>
  <c r="G14" i="1"/>
  <c r="D14" i="1"/>
  <c r="D13" i="1"/>
  <c r="D12" i="1" s="1"/>
  <c r="F13" i="1"/>
  <c r="F12" i="1" s="1"/>
  <c r="F14" i="1"/>
  <c r="E14" i="1"/>
  <c r="E13" i="1"/>
  <c r="E12" i="1" s="1"/>
  <c r="J12" i="1"/>
  <c r="K13" i="1"/>
  <c r="L13" i="1"/>
  <c r="L12" i="1" s="1"/>
  <c r="I22" i="1"/>
  <c r="K22" i="1" s="1"/>
  <c r="I12" i="1" l="1"/>
  <c r="K12" i="1" s="1"/>
</calcChain>
</file>

<file path=xl/sharedStrings.xml><?xml version="1.0" encoding="utf-8"?>
<sst xmlns="http://schemas.openxmlformats.org/spreadsheetml/2006/main" count="71" uniqueCount="68">
  <si>
    <t>CENTRALIZAT</t>
  </si>
  <si>
    <t xml:space="preserve"> Anexa 7</t>
  </si>
  <si>
    <t>Cont de executie - Detalierea cheltuielilor - Trimestrul: 4, Anul: 2025</t>
  </si>
  <si>
    <t>Capitolul: 84.02.03.01 - Drumuri si poduri</t>
  </si>
  <si>
    <t>Denumirea indicatorilor</t>
  </si>
  <si>
    <t>A</t>
  </si>
  <si>
    <t>Cod indicator</t>
  </si>
  <si>
    <t>B</t>
  </si>
  <si>
    <t>Credite de angajament</t>
  </si>
  <si>
    <t>aprobate la finele perioadei de raportare</t>
  </si>
  <si>
    <t>trimestriale cumulate</t>
  </si>
  <si>
    <t>Credite bugetare</t>
  </si>
  <si>
    <t>Angajamente bugetare</t>
  </si>
  <si>
    <t>Angajamente legale</t>
  </si>
  <si>
    <t>Plati efectuate</t>
  </si>
  <si>
    <t>Angajamente legale de platit</t>
  </si>
  <si>
    <t>8=6-7</t>
  </si>
  <si>
    <t>Cheltuieli efective</t>
  </si>
  <si>
    <t>1</t>
  </si>
  <si>
    <t>TOTAL CHELTUIELI  (cod 01+70+79+83+85)</t>
  </si>
  <si>
    <t>001</t>
  </si>
  <si>
    <t>2</t>
  </si>
  <si>
    <t>SECTIUNEA DE FUNCTIONARE (cod 01+79.f+84.f)</t>
  </si>
  <si>
    <t>001.01</t>
  </si>
  <si>
    <t>4</t>
  </si>
  <si>
    <t>CHELTUIELI CURENTE  (cod 10+20+30+40+50+51+55+56+57+59)</t>
  </si>
  <si>
    <t>01</t>
  </si>
  <si>
    <t>45</t>
  </si>
  <si>
    <t>TITLUL II  BUNURI SI SERVICII  (cod 20.01 la 20.06+20.09 la 20.16+20.18 la 20.27+20.30)</t>
  </si>
  <si>
    <t>20</t>
  </si>
  <si>
    <t>46</t>
  </si>
  <si>
    <t xml:space="preserve">Bunuri si servicii </t>
  </si>
  <si>
    <t>20.01</t>
  </si>
  <si>
    <t>51</t>
  </si>
  <si>
    <t>Carburanti si lubrifianti</t>
  </si>
  <si>
    <t>20.01.05</t>
  </si>
  <si>
    <t>55</t>
  </si>
  <si>
    <t xml:space="preserve">Materiale si prestari de servicii cu caracter functional </t>
  </si>
  <si>
    <t>20.01.09</t>
  </si>
  <si>
    <t>56</t>
  </si>
  <si>
    <t>Alte bunuri si servicii pentru intretinere si functionare</t>
  </si>
  <si>
    <t>20.01.30</t>
  </si>
  <si>
    <t>95</t>
  </si>
  <si>
    <t>Alte cheltuieli  (cod 20.30.01 la 20.30.04+20.30.06+20.30.07+20.30.09+20.30.30)</t>
  </si>
  <si>
    <t>20.30</t>
  </si>
  <si>
    <t>103</t>
  </si>
  <si>
    <t>Alte cheltuieli cu bunuri si servicii</t>
  </si>
  <si>
    <t>20.30.30</t>
  </si>
  <si>
    <t>254</t>
  </si>
  <si>
    <t>SECŢIUNEA DE DEZVOLTARE (cod 51+55+56+58+65+70+79.d+84.d)</t>
  </si>
  <si>
    <t>001.02</t>
  </si>
  <si>
    <t>608</t>
  </si>
  <si>
    <t>CHELTUIELI DE CAPITAL  (cod 71+72)</t>
  </si>
  <si>
    <t>70</t>
  </si>
  <si>
    <t>610</t>
  </si>
  <si>
    <t>TITLUL XV  ACTIVE NEFINANCIARE  (cod 71.01 la 71.03)</t>
  </si>
  <si>
    <t>71</t>
  </si>
  <si>
    <t>611</t>
  </si>
  <si>
    <t>Active fixe</t>
  </si>
  <si>
    <t>71.01</t>
  </si>
  <si>
    <t>616</t>
  </si>
  <si>
    <t>Alte active fixe</t>
  </si>
  <si>
    <t>71.01.30</t>
  </si>
  <si>
    <t>ORDONATOR DE CREDITE,</t>
  </si>
  <si>
    <t>ACSINTE MIHAI</t>
  </si>
  <si>
    <t>.</t>
  </si>
  <si>
    <t>CONTABIL,</t>
  </si>
  <si>
    <t>LUCA ANGELICA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</si>
</sst>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4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 shrinkToFi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F703A-7BDB-4C4C-9967-3407163A7877}">
  <dimension ref="A1:T55"/>
  <sheetViews>
    <sheetView tabSelected="1" topLeftCell="B1" workbookViewId="0"/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12" width="14.42578125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69.95" customHeight="1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75" thickBot="1" x14ac:dyDescent="0.3"/>
    <row r="6" spans="1:12" s="6" customFormat="1" ht="15.75" thickBot="1" x14ac:dyDescent="0.3">
      <c r="A6" s="5" t="s">
        <v>4</v>
      </c>
      <c r="B6" s="5"/>
      <c r="C6" s="5" t="s">
        <v>6</v>
      </c>
      <c r="D6" s="5" t="s">
        <v>8</v>
      </c>
      <c r="E6" s="5"/>
      <c r="F6" s="5" t="s">
        <v>11</v>
      </c>
      <c r="G6" s="5"/>
      <c r="H6" s="5" t="s">
        <v>12</v>
      </c>
      <c r="I6" s="5" t="s">
        <v>13</v>
      </c>
      <c r="J6" s="5" t="s">
        <v>14</v>
      </c>
      <c r="K6" s="5" t="s">
        <v>15</v>
      </c>
      <c r="L6" s="5" t="s">
        <v>17</v>
      </c>
    </row>
    <row r="7" spans="1:12" s="6" customFormat="1" ht="15.75" thickBot="1" x14ac:dyDescent="0.3">
      <c r="A7" s="5"/>
      <c r="B7" s="5"/>
      <c r="C7" s="5"/>
      <c r="D7" s="5" t="s">
        <v>9</v>
      </c>
      <c r="E7" s="5" t="s">
        <v>10</v>
      </c>
      <c r="F7" s="5" t="s">
        <v>9</v>
      </c>
      <c r="G7" s="5" t="s">
        <v>10</v>
      </c>
      <c r="H7" s="5"/>
      <c r="I7" s="5"/>
      <c r="J7" s="5"/>
      <c r="K7" s="5"/>
      <c r="L7" s="5"/>
    </row>
    <row r="8" spans="1:12" s="6" customFormat="1" ht="15.75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s="6" customFormat="1" ht="15.7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6" customFormat="1" ht="15.75" thickBo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6" customFormat="1" ht="15.75" thickBot="1" x14ac:dyDescent="0.3">
      <c r="A11" s="5" t="s">
        <v>5</v>
      </c>
      <c r="B11" s="5"/>
      <c r="C11" s="7" t="s">
        <v>7</v>
      </c>
      <c r="D11" s="7">
        <v>1</v>
      </c>
      <c r="E11" s="7">
        <v>2</v>
      </c>
      <c r="F11" s="7">
        <v>3</v>
      </c>
      <c r="G11" s="7">
        <v>4</v>
      </c>
      <c r="H11" s="7">
        <v>5</v>
      </c>
      <c r="I11" s="7">
        <v>6</v>
      </c>
      <c r="J11" s="7">
        <v>7</v>
      </c>
      <c r="K11" s="7" t="s">
        <v>16</v>
      </c>
      <c r="L11" s="7">
        <v>9</v>
      </c>
    </row>
    <row r="12" spans="1:12" s="6" customFormat="1" x14ac:dyDescent="0.25">
      <c r="A12" s="10" t="s">
        <v>18</v>
      </c>
      <c r="B12" s="10" t="s">
        <v>19</v>
      </c>
      <c r="C12" s="10" t="s">
        <v>20</v>
      </c>
      <c r="D12" s="11">
        <f>D13+D22</f>
        <v>10500000</v>
      </c>
      <c r="E12" s="11">
        <f>E13+E22</f>
        <v>9650000</v>
      </c>
      <c r="F12" s="11">
        <f>F13+F22</f>
        <v>10620000</v>
      </c>
      <c r="G12" s="11">
        <f>G13+G22</f>
        <v>9700000</v>
      </c>
      <c r="H12" s="11">
        <f>H13+H22</f>
        <v>9700000</v>
      </c>
      <c r="I12" s="11">
        <f>I13+I22</f>
        <v>9700000</v>
      </c>
      <c r="J12" s="11">
        <f>J13+J22</f>
        <v>9520399</v>
      </c>
      <c r="K12" s="11">
        <f>I12-J12</f>
        <v>179601</v>
      </c>
      <c r="L12" s="11">
        <f>L13+L22</f>
        <v>28265</v>
      </c>
    </row>
    <row r="13" spans="1:12" s="6" customFormat="1" ht="22.5" x14ac:dyDescent="0.25">
      <c r="A13" s="10" t="s">
        <v>21</v>
      </c>
      <c r="B13" s="10" t="s">
        <v>22</v>
      </c>
      <c r="C13" s="10" t="s">
        <v>23</v>
      </c>
      <c r="D13" s="11">
        <f>+D15</f>
        <v>0</v>
      </c>
      <c r="E13" s="11">
        <f>+E15</f>
        <v>0</v>
      </c>
      <c r="F13" s="11">
        <f>+F15</f>
        <v>120000</v>
      </c>
      <c r="G13" s="11">
        <f>+G15</f>
        <v>50000</v>
      </c>
      <c r="H13" s="11">
        <f>+H15</f>
        <v>50000</v>
      </c>
      <c r="I13" s="11">
        <f>+I15</f>
        <v>50000</v>
      </c>
      <c r="J13" s="11">
        <f>+J15</f>
        <v>26467</v>
      </c>
      <c r="K13" s="11">
        <f>I13-J13</f>
        <v>23533</v>
      </c>
      <c r="L13" s="11">
        <f>+L15</f>
        <v>28265</v>
      </c>
    </row>
    <row r="14" spans="1:12" s="6" customFormat="1" ht="22.5" x14ac:dyDescent="0.25">
      <c r="A14" s="10" t="s">
        <v>24</v>
      </c>
      <c r="B14" s="10" t="s">
        <v>25</v>
      </c>
      <c r="C14" s="10" t="s">
        <v>26</v>
      </c>
      <c r="D14" s="11">
        <f>+D15</f>
        <v>0</v>
      </c>
      <c r="E14" s="11">
        <f>+E15</f>
        <v>0</v>
      </c>
      <c r="F14" s="11">
        <f>+F15</f>
        <v>120000</v>
      </c>
      <c r="G14" s="11">
        <f>+G15</f>
        <v>50000</v>
      </c>
      <c r="H14" s="11">
        <f>+H15</f>
        <v>50000</v>
      </c>
      <c r="I14" s="11">
        <f>+I15</f>
        <v>50000</v>
      </c>
      <c r="J14" s="11">
        <f>+J15</f>
        <v>26467</v>
      </c>
      <c r="K14" s="11">
        <f>I14-J14</f>
        <v>23533</v>
      </c>
      <c r="L14" s="11">
        <f>+L15</f>
        <v>28265</v>
      </c>
    </row>
    <row r="15" spans="1:12" s="6" customFormat="1" ht="22.5" x14ac:dyDescent="0.25">
      <c r="A15" s="10" t="s">
        <v>27</v>
      </c>
      <c r="B15" s="10" t="s">
        <v>28</v>
      </c>
      <c r="C15" s="10" t="s">
        <v>29</v>
      </c>
      <c r="D15" s="11">
        <f>D16+D20</f>
        <v>0</v>
      </c>
      <c r="E15" s="11">
        <f>E16+E20</f>
        <v>0</v>
      </c>
      <c r="F15" s="11">
        <f>F16+F20</f>
        <v>120000</v>
      </c>
      <c r="G15" s="11">
        <f>G16+G20</f>
        <v>50000</v>
      </c>
      <c r="H15" s="11">
        <f>H16+H20</f>
        <v>50000</v>
      </c>
      <c r="I15" s="11">
        <f>I16+I20</f>
        <v>50000</v>
      </c>
      <c r="J15" s="11">
        <f>J16+J20</f>
        <v>26467</v>
      </c>
      <c r="K15" s="11">
        <f>I15-J15</f>
        <v>23533</v>
      </c>
      <c r="L15" s="11">
        <f>L16+L20</f>
        <v>28265</v>
      </c>
    </row>
    <row r="16" spans="1:12" s="6" customFormat="1" x14ac:dyDescent="0.25">
      <c r="A16" s="10" t="s">
        <v>30</v>
      </c>
      <c r="B16" s="10" t="s">
        <v>31</v>
      </c>
      <c r="C16" s="10" t="s">
        <v>32</v>
      </c>
      <c r="D16" s="11">
        <f>+D17+D18+D19</f>
        <v>0</v>
      </c>
      <c r="E16" s="11">
        <f>+E17+E18+E19</f>
        <v>0</v>
      </c>
      <c r="F16" s="11">
        <f>+F17+F18+F19</f>
        <v>70000</v>
      </c>
      <c r="G16" s="11">
        <f>+G17+G18+G19</f>
        <v>20000</v>
      </c>
      <c r="H16" s="11">
        <f>+H17+H18+H19</f>
        <v>20000</v>
      </c>
      <c r="I16" s="11">
        <f>+I17+I18+I19</f>
        <v>20000</v>
      </c>
      <c r="J16" s="11">
        <f>+J17+J18+J19</f>
        <v>16967</v>
      </c>
      <c r="K16" s="11">
        <f>I16-J16</f>
        <v>3033</v>
      </c>
      <c r="L16" s="11">
        <f>+L17+L18+L19</f>
        <v>15154</v>
      </c>
    </row>
    <row r="17" spans="1:12" s="6" customFormat="1" x14ac:dyDescent="0.25">
      <c r="A17" s="10" t="s">
        <v>33</v>
      </c>
      <c r="B17" s="10" t="s">
        <v>34</v>
      </c>
      <c r="C17" s="10" t="s">
        <v>35</v>
      </c>
      <c r="D17" s="11">
        <v>0</v>
      </c>
      <c r="E17" s="11">
        <v>0</v>
      </c>
      <c r="F17" s="11">
        <v>30000</v>
      </c>
      <c r="G17" s="11">
        <v>10000</v>
      </c>
      <c r="H17" s="11">
        <v>10000</v>
      </c>
      <c r="I17" s="11">
        <v>10000</v>
      </c>
      <c r="J17" s="11">
        <v>9950</v>
      </c>
      <c r="K17" s="11">
        <f>I17-J17</f>
        <v>50</v>
      </c>
      <c r="L17" s="11">
        <v>9950</v>
      </c>
    </row>
    <row r="18" spans="1:12" s="6" customFormat="1" ht="22.5" x14ac:dyDescent="0.25">
      <c r="A18" s="10" t="s">
        <v>36</v>
      </c>
      <c r="B18" s="10" t="s">
        <v>37</v>
      </c>
      <c r="C18" s="10" t="s">
        <v>38</v>
      </c>
      <c r="D18" s="11">
        <v>0</v>
      </c>
      <c r="E18" s="11">
        <v>0</v>
      </c>
      <c r="F18" s="11">
        <v>40000</v>
      </c>
      <c r="G18" s="11">
        <v>10000</v>
      </c>
      <c r="H18" s="11">
        <v>10000</v>
      </c>
      <c r="I18" s="11">
        <v>10000</v>
      </c>
      <c r="J18" s="11">
        <v>7017</v>
      </c>
      <c r="K18" s="11">
        <f>I18-J18</f>
        <v>2983</v>
      </c>
      <c r="L18" s="11">
        <v>4854</v>
      </c>
    </row>
    <row r="19" spans="1:12" s="6" customFormat="1" ht="22.5" x14ac:dyDescent="0.25">
      <c r="A19" s="10" t="s">
        <v>39</v>
      </c>
      <c r="B19" s="10" t="s">
        <v>40</v>
      </c>
      <c r="C19" s="10" t="s">
        <v>41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f>I19-J19</f>
        <v>0</v>
      </c>
      <c r="L19" s="11">
        <v>350</v>
      </c>
    </row>
    <row r="20" spans="1:12" s="6" customFormat="1" ht="33" x14ac:dyDescent="0.25">
      <c r="A20" s="10" t="s">
        <v>42</v>
      </c>
      <c r="B20" s="10" t="s">
        <v>43</v>
      </c>
      <c r="C20" s="10" t="s">
        <v>44</v>
      </c>
      <c r="D20" s="11">
        <f>+D21</f>
        <v>0</v>
      </c>
      <c r="E20" s="11">
        <f>+E21</f>
        <v>0</v>
      </c>
      <c r="F20" s="11">
        <f>+F21</f>
        <v>50000</v>
      </c>
      <c r="G20" s="11">
        <f>+G21</f>
        <v>30000</v>
      </c>
      <c r="H20" s="11">
        <f>+H21</f>
        <v>30000</v>
      </c>
      <c r="I20" s="11">
        <f>+I21</f>
        <v>30000</v>
      </c>
      <c r="J20" s="11">
        <f>+J21</f>
        <v>9500</v>
      </c>
      <c r="K20" s="11">
        <f>I20-J20</f>
        <v>20500</v>
      </c>
      <c r="L20" s="11">
        <f>+L21</f>
        <v>13111</v>
      </c>
    </row>
    <row r="21" spans="1:12" s="6" customFormat="1" x14ac:dyDescent="0.25">
      <c r="A21" s="10" t="s">
        <v>45</v>
      </c>
      <c r="B21" s="10" t="s">
        <v>46</v>
      </c>
      <c r="C21" s="10" t="s">
        <v>47</v>
      </c>
      <c r="D21" s="11">
        <v>0</v>
      </c>
      <c r="E21" s="11">
        <v>0</v>
      </c>
      <c r="F21" s="11">
        <v>50000</v>
      </c>
      <c r="G21" s="11">
        <v>30000</v>
      </c>
      <c r="H21" s="11">
        <v>30000</v>
      </c>
      <c r="I21" s="11">
        <v>30000</v>
      </c>
      <c r="J21" s="11">
        <v>9500</v>
      </c>
      <c r="K21" s="11">
        <f>I21-J21</f>
        <v>20500</v>
      </c>
      <c r="L21" s="11">
        <v>13111</v>
      </c>
    </row>
    <row r="22" spans="1:12" s="6" customFormat="1" ht="22.5" x14ac:dyDescent="0.25">
      <c r="A22" s="10" t="s">
        <v>48</v>
      </c>
      <c r="B22" s="10" t="s">
        <v>49</v>
      </c>
      <c r="C22" s="10" t="s">
        <v>50</v>
      </c>
      <c r="D22" s="11">
        <f>+D23</f>
        <v>10500000</v>
      </c>
      <c r="E22" s="11">
        <f>+E23</f>
        <v>9650000</v>
      </c>
      <c r="F22" s="11">
        <f>+F23</f>
        <v>10500000</v>
      </c>
      <c r="G22" s="11">
        <f>+G23</f>
        <v>9650000</v>
      </c>
      <c r="H22" s="11">
        <f>+H23</f>
        <v>9650000</v>
      </c>
      <c r="I22" s="11">
        <f>+I23</f>
        <v>9650000</v>
      </c>
      <c r="J22" s="11">
        <f>+J23</f>
        <v>9493932</v>
      </c>
      <c r="K22" s="11">
        <f>I22-J22</f>
        <v>156068</v>
      </c>
      <c r="L22" s="11">
        <f>+L23</f>
        <v>0</v>
      </c>
    </row>
    <row r="23" spans="1:12" s="6" customFormat="1" x14ac:dyDescent="0.25">
      <c r="A23" s="10" t="s">
        <v>51</v>
      </c>
      <c r="B23" s="10" t="s">
        <v>52</v>
      </c>
      <c r="C23" s="10" t="s">
        <v>53</v>
      </c>
      <c r="D23" s="11">
        <f>D24</f>
        <v>10500000</v>
      </c>
      <c r="E23" s="11">
        <f>E24</f>
        <v>9650000</v>
      </c>
      <c r="F23" s="11">
        <f>F24</f>
        <v>10500000</v>
      </c>
      <c r="G23" s="11">
        <f>G24</f>
        <v>9650000</v>
      </c>
      <c r="H23" s="11">
        <f>H24</f>
        <v>9650000</v>
      </c>
      <c r="I23" s="11">
        <f>I24</f>
        <v>9650000</v>
      </c>
      <c r="J23" s="11">
        <f>J24</f>
        <v>9493932</v>
      </c>
      <c r="K23" s="11">
        <f>I23-J23</f>
        <v>156068</v>
      </c>
      <c r="L23" s="11">
        <f>L24</f>
        <v>0</v>
      </c>
    </row>
    <row r="24" spans="1:12" s="6" customFormat="1" ht="22.5" x14ac:dyDescent="0.25">
      <c r="A24" s="10" t="s">
        <v>54</v>
      </c>
      <c r="B24" s="10" t="s">
        <v>55</v>
      </c>
      <c r="C24" s="10" t="s">
        <v>56</v>
      </c>
      <c r="D24" s="11">
        <f>D25</f>
        <v>10500000</v>
      </c>
      <c r="E24" s="11">
        <f>E25</f>
        <v>9650000</v>
      </c>
      <c r="F24" s="11">
        <f>F25</f>
        <v>10500000</v>
      </c>
      <c r="G24" s="11">
        <f>G25</f>
        <v>9650000</v>
      </c>
      <c r="H24" s="11">
        <f>H25</f>
        <v>9650000</v>
      </c>
      <c r="I24" s="11">
        <f>I25</f>
        <v>9650000</v>
      </c>
      <c r="J24" s="11">
        <f>J25</f>
        <v>9493932</v>
      </c>
      <c r="K24" s="11">
        <f>I24-J24</f>
        <v>156068</v>
      </c>
      <c r="L24" s="11">
        <f>L25</f>
        <v>0</v>
      </c>
    </row>
    <row r="25" spans="1:12" s="6" customFormat="1" x14ac:dyDescent="0.25">
      <c r="A25" s="10" t="s">
        <v>57</v>
      </c>
      <c r="B25" s="10" t="s">
        <v>58</v>
      </c>
      <c r="C25" s="10" t="s">
        <v>59</v>
      </c>
      <c r="D25" s="11">
        <f>+D26</f>
        <v>10500000</v>
      </c>
      <c r="E25" s="11">
        <f>+E26</f>
        <v>9650000</v>
      </c>
      <c r="F25" s="11">
        <f>+F26</f>
        <v>10500000</v>
      </c>
      <c r="G25" s="11">
        <f>+G26</f>
        <v>9650000</v>
      </c>
      <c r="H25" s="11">
        <f>+H26</f>
        <v>9650000</v>
      </c>
      <c r="I25" s="11">
        <f>+I26</f>
        <v>9650000</v>
      </c>
      <c r="J25" s="11">
        <f>+J26</f>
        <v>9493932</v>
      </c>
      <c r="K25" s="11">
        <f>I25-J25</f>
        <v>156068</v>
      </c>
      <c r="L25" s="11">
        <f>+L26</f>
        <v>0</v>
      </c>
    </row>
    <row r="26" spans="1:12" s="6" customFormat="1" x14ac:dyDescent="0.25">
      <c r="A26" s="10" t="s">
        <v>60</v>
      </c>
      <c r="B26" s="10" t="s">
        <v>61</v>
      </c>
      <c r="C26" s="10" t="s">
        <v>62</v>
      </c>
      <c r="D26" s="11">
        <v>10500000</v>
      </c>
      <c r="E26" s="11">
        <v>9650000</v>
      </c>
      <c r="F26" s="11">
        <v>10500000</v>
      </c>
      <c r="G26" s="11">
        <v>9650000</v>
      </c>
      <c r="H26" s="11">
        <v>9650000</v>
      </c>
      <c r="I26" s="11">
        <v>9650000</v>
      </c>
      <c r="J26" s="11">
        <v>9493932</v>
      </c>
      <c r="K26" s="11">
        <f>I26-J26</f>
        <v>156068</v>
      </c>
      <c r="L26" s="11">
        <v>0</v>
      </c>
    </row>
    <row r="27" spans="1:12" s="6" customFormat="1" x14ac:dyDescent="0.25">
      <c r="A27" s="8"/>
      <c r="B27" s="8"/>
      <c r="C27" s="8"/>
      <c r="D27" s="9"/>
      <c r="E27" s="9"/>
      <c r="F27" s="9"/>
      <c r="G27" s="9"/>
      <c r="H27" s="9"/>
      <c r="I27" s="9"/>
      <c r="J27" s="9"/>
      <c r="K27" s="9"/>
      <c r="L27" s="9"/>
    </row>
    <row r="28" spans="1:12" x14ac:dyDescent="0.25">
      <c r="A28" s="13" t="s">
        <v>63</v>
      </c>
      <c r="B28" s="13"/>
      <c r="C28" s="13"/>
      <c r="D28" s="13"/>
      <c r="E28" s="13" t="s">
        <v>65</v>
      </c>
      <c r="F28" s="13"/>
      <c r="G28" s="13"/>
      <c r="H28" s="13"/>
      <c r="I28" s="13" t="s">
        <v>66</v>
      </c>
      <c r="J28" s="13"/>
      <c r="K28" s="13"/>
      <c r="L28" s="13"/>
    </row>
    <row r="29" spans="1:12" x14ac:dyDescent="0.25">
      <c r="A29" s="3" t="s">
        <v>64</v>
      </c>
      <c r="B29" s="3"/>
      <c r="C29" s="3"/>
      <c r="D29" s="3"/>
      <c r="E29" s="3" t="s">
        <v>65</v>
      </c>
      <c r="F29" s="3"/>
      <c r="G29" s="3"/>
      <c r="H29" s="3"/>
      <c r="I29" s="3" t="s">
        <v>67</v>
      </c>
      <c r="J29" s="3"/>
      <c r="K29" s="3"/>
      <c r="L29" s="3"/>
    </row>
    <row r="55" spans="1:20" x14ac:dyDescent="0.25">
      <c r="A55" s="12"/>
      <c r="B55" s="12"/>
      <c r="C55" s="12"/>
      <c r="D55" s="12"/>
      <c r="I55" s="12"/>
      <c r="J55" s="12"/>
      <c r="K55" s="12"/>
      <c r="L55" s="12"/>
      <c r="Q55" s="12"/>
      <c r="R55" s="12"/>
      <c r="S55" s="12"/>
      <c r="T55" s="12"/>
    </row>
  </sheetData>
  <mergeCells count="24">
    <mergeCell ref="K6:K10"/>
    <mergeCell ref="L6:L10"/>
    <mergeCell ref="A28:D28"/>
    <mergeCell ref="A29:D29"/>
    <mergeCell ref="E28:H28"/>
    <mergeCell ref="E29:H29"/>
    <mergeCell ref="I28:L28"/>
    <mergeCell ref="I29:L29"/>
    <mergeCell ref="F6:G6"/>
    <mergeCell ref="F7:F10"/>
    <mergeCell ref="G7:G10"/>
    <mergeCell ref="H6:H10"/>
    <mergeCell ref="I6:I10"/>
    <mergeCell ref="J6:J10"/>
    <mergeCell ref="A1:L1"/>
    <mergeCell ref="A2:L2"/>
    <mergeCell ref="A3:L3"/>
    <mergeCell ref="A4:L4"/>
    <mergeCell ref="A6:B10"/>
    <mergeCell ref="A11:B11"/>
    <mergeCell ref="C6:C10"/>
    <mergeCell ref="D6:E6"/>
    <mergeCell ref="D7:D10"/>
    <mergeCell ref="E7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Dimitrie Cantemir</dc:creator>
  <cp:lastModifiedBy>Dimitrie Cantemir</cp:lastModifiedBy>
  <dcterms:created xsi:type="dcterms:W3CDTF">2026-03-24T10:29:09Z</dcterms:created>
  <dcterms:modified xsi:type="dcterms:W3CDTF">2026-03-24T10:29:15Z</dcterms:modified>
</cp:coreProperties>
</file>