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ie Cantemir\Desktop\DDS\TRIM 4\"/>
    </mc:Choice>
  </mc:AlternateContent>
  <xr:revisionPtr revIDLastSave="0" documentId="8_{AB2519F0-A988-4A7C-9AB5-6A49ADB3C3CA}" xr6:coauthVersionLast="47" xr6:coauthVersionMax="47" xr10:uidLastSave="{00000000-0000-0000-0000-000000000000}"/>
  <bookViews>
    <workbookView xWindow="-120" yWindow="-120" windowWidth="29040" windowHeight="15720" xr2:uid="{B83C1A85-CD0C-4E52-B8B5-019D67B1F3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E5" i="1"/>
  <c r="D6" i="1"/>
  <c r="E6" i="1"/>
  <c r="D7" i="1"/>
  <c r="E7" i="1"/>
  <c r="F8" i="1"/>
  <c r="F17" i="1" s="1"/>
  <c r="G8" i="1"/>
  <c r="H8" i="1"/>
  <c r="I8" i="1"/>
  <c r="J8" i="1"/>
  <c r="J17" i="1" s="1"/>
  <c r="J22" i="1" s="1"/>
  <c r="K8" i="1"/>
  <c r="K17" i="1" s="1"/>
  <c r="K22" i="1" s="1"/>
  <c r="L8" i="1"/>
  <c r="L17" i="1" s="1"/>
  <c r="L22" i="1" s="1"/>
  <c r="M8" i="1"/>
  <c r="E8" i="1" s="1"/>
  <c r="N8" i="1"/>
  <c r="O8" i="1"/>
  <c r="P8" i="1"/>
  <c r="Q8" i="1"/>
  <c r="Q17" i="1" s="1"/>
  <c r="Q22" i="1" s="1"/>
  <c r="R8" i="1"/>
  <c r="R17" i="1" s="1"/>
  <c r="R22" i="1" s="1"/>
  <c r="D9" i="1"/>
  <c r="E9" i="1"/>
  <c r="D10" i="1"/>
  <c r="E10" i="1"/>
  <c r="D11" i="1"/>
  <c r="E11" i="1"/>
  <c r="F12" i="1"/>
  <c r="G12" i="1"/>
  <c r="H12" i="1"/>
  <c r="I12" i="1"/>
  <c r="J12" i="1"/>
  <c r="K12" i="1"/>
  <c r="L12" i="1"/>
  <c r="M12" i="1"/>
  <c r="E12" i="1" s="1"/>
  <c r="N12" i="1"/>
  <c r="D12" i="1" s="1"/>
  <c r="O12" i="1"/>
  <c r="P12" i="1"/>
  <c r="Q12" i="1"/>
  <c r="R12" i="1"/>
  <c r="D13" i="1"/>
  <c r="E13" i="1"/>
  <c r="D14" i="1"/>
  <c r="E14" i="1"/>
  <c r="D15" i="1"/>
  <c r="E15" i="1"/>
  <c r="E16" i="1"/>
  <c r="F16" i="1"/>
  <c r="D16" i="1" s="1"/>
  <c r="G16" i="1"/>
  <c r="G17" i="1" s="1"/>
  <c r="G22" i="1" s="1"/>
  <c r="H16" i="1"/>
  <c r="I16" i="1"/>
  <c r="J16" i="1"/>
  <c r="K16" i="1"/>
  <c r="L16" i="1"/>
  <c r="M16" i="1"/>
  <c r="N16" i="1"/>
  <c r="O16" i="1"/>
  <c r="P16" i="1"/>
  <c r="Q16" i="1"/>
  <c r="R16" i="1"/>
  <c r="H17" i="1"/>
  <c r="H22" i="1" s="1"/>
  <c r="I17" i="1"/>
  <c r="I22" i="1" s="1"/>
  <c r="N17" i="1"/>
  <c r="N22" i="1" s="1"/>
  <c r="O17" i="1"/>
  <c r="O22" i="1" s="1"/>
  <c r="P17" i="1"/>
  <c r="D18" i="1"/>
  <c r="E18" i="1"/>
  <c r="D19" i="1"/>
  <c r="E19" i="1"/>
  <c r="D20" i="1"/>
  <c r="E20" i="1"/>
  <c r="D21" i="1"/>
  <c r="E21" i="1"/>
  <c r="P22" i="1"/>
  <c r="D17" i="1" l="1"/>
  <c r="F22" i="1"/>
  <c r="M17" i="1"/>
  <c r="D8" i="1"/>
  <c r="E17" i="1" l="1"/>
  <c r="M22" i="1"/>
  <c r="E22" i="1" s="1"/>
  <c r="D22" i="1" l="1"/>
</calcChain>
</file>

<file path=xl/sharedStrings.xml><?xml version="1.0" encoding="utf-8"?>
<sst xmlns="http://schemas.openxmlformats.org/spreadsheetml/2006/main" count="80" uniqueCount="68">
  <si>
    <t>CENTRALIZAT</t>
  </si>
  <si>
    <t xml:space="preserve"> Cod 03</t>
  </si>
  <si>
    <t>Fluxuri de trezorerie (cod 03) - Trimestrul: 4, Anul: 2025</t>
  </si>
  <si>
    <t>Nr</t>
  </si>
  <si>
    <t>Denumirea indicatorului</t>
  </si>
  <si>
    <t>Cod rand</t>
  </si>
  <si>
    <t>Total</t>
  </si>
  <si>
    <t>531 01 01</t>
  </si>
  <si>
    <t>770 00 00.01</t>
  </si>
  <si>
    <t>770 00 00.02</t>
  </si>
  <si>
    <t>5610101/770G</t>
  </si>
  <si>
    <t>5620101/770E</t>
  </si>
  <si>
    <t>513/514/516/517/770 07</t>
  </si>
  <si>
    <t>50.02.12</t>
  </si>
  <si>
    <t>50.02.21</t>
  </si>
  <si>
    <t>50.02.29</t>
  </si>
  <si>
    <t>50.06 (552)</t>
  </si>
  <si>
    <t>88.98.02</t>
  </si>
  <si>
    <t>88.98.10E</t>
  </si>
  <si>
    <t>1</t>
  </si>
  <si>
    <t>I. NUMERAR DIN ACTIVITATEA OPERATIONALA</t>
  </si>
  <si>
    <t>01</t>
  </si>
  <si>
    <t>2</t>
  </si>
  <si>
    <t>1. Incasari</t>
  </si>
  <si>
    <t>02</t>
  </si>
  <si>
    <t>3</t>
  </si>
  <si>
    <t>2. Plati</t>
  </si>
  <si>
    <t>03</t>
  </si>
  <si>
    <t>4</t>
  </si>
  <si>
    <t>3. Numerar net din activitatea operationala (rd. 02- rd.03)</t>
  </si>
  <si>
    <t>04</t>
  </si>
  <si>
    <t>5</t>
  </si>
  <si>
    <t>II. NUMERAR DIN ACTIVITATEA DE INVESTITII</t>
  </si>
  <si>
    <t>05</t>
  </si>
  <si>
    <t>6</t>
  </si>
  <si>
    <t>06</t>
  </si>
  <si>
    <t>7</t>
  </si>
  <si>
    <t>07</t>
  </si>
  <si>
    <t>8</t>
  </si>
  <si>
    <t>3. Numerar net din activitatea de investitii (rd.06-07)</t>
  </si>
  <si>
    <t>08</t>
  </si>
  <si>
    <t>9</t>
  </si>
  <si>
    <t>III. NUMERAR DIN ACTIVITATEA DE FINANTARE</t>
  </si>
  <si>
    <t>09</t>
  </si>
  <si>
    <t>10</t>
  </si>
  <si>
    <t>11</t>
  </si>
  <si>
    <t>12</t>
  </si>
  <si>
    <t>3. Numerar net din activitatea de finantare (rd.10-rd.11)</t>
  </si>
  <si>
    <t>13</t>
  </si>
  <si>
    <t>IV. CRESTEREA (DESCRESTEREA) NETA DE NUMERAR SI ECHIVALENT DE NUMERAR (rd.04+rd.08+rd.12)</t>
  </si>
  <si>
    <t>14</t>
  </si>
  <si>
    <t>V. NUMERAR SI ECHIVALENT DE NUMERAR LA INCEPUTUL ANULUI</t>
  </si>
  <si>
    <t>15</t>
  </si>
  <si>
    <t xml:space="preserve"> - Sume recuperate/primite în excedentul anului precedent</t>
  </si>
  <si>
    <t>14.1</t>
  </si>
  <si>
    <t>16</t>
  </si>
  <si>
    <t xml:space="preserve"> - Sume utilizate/transferate din excedentul anului precedent </t>
  </si>
  <si>
    <t>14.2</t>
  </si>
  <si>
    <t>17</t>
  </si>
  <si>
    <t>Sume transferate din disponibilul neutilizat la finele anului precedent</t>
  </si>
  <si>
    <t>14.3</t>
  </si>
  <si>
    <t>18</t>
  </si>
  <si>
    <t>VI. NUMERAR ŞI ECHIVALENT DE NUMERAR LA SFÂRŞITUL PERIOADEI (rd.13+rd.14+14.1 - 14.2 - rd.14.3)</t>
  </si>
  <si>
    <t>ORDONATOR DE CREDITE,</t>
  </si>
  <si>
    <t>ACSINTE MIHAI</t>
  </si>
  <si>
    <t>.</t>
  </si>
  <si>
    <t>CONTABIL,</t>
  </si>
  <si>
    <t>LUCA 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</si>
</sst>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D07E2-E61C-4D81-BE2C-25C104210ABF}">
  <dimension ref="A1:AD47"/>
  <sheetViews>
    <sheetView tabSelected="1" topLeftCell="B1" workbookViewId="0"/>
  </sheetViews>
  <sheetFormatPr defaultRowHeight="15" x14ac:dyDescent="0.25"/>
  <cols>
    <col min="1" max="1" width="3.140625" hidden="1" customWidth="1"/>
    <col min="2" max="2" width="55.5703125" customWidth="1"/>
    <col min="3" max="3" width="7.5703125" customWidth="1"/>
    <col min="4" max="4" width="14.42578125" customWidth="1"/>
    <col min="5" max="5" width="10.140625" hidden="1" customWidth="1"/>
    <col min="6" max="18" width="13" customWidth="1"/>
  </cols>
  <sheetData>
    <row r="1" spans="1: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69.95" customHeight="1" thickBot="1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s="6" customFormat="1" ht="32.25" thickBot="1" x14ac:dyDescent="0.3">
      <c r="A4" s="5" t="s">
        <v>3</v>
      </c>
      <c r="B4" s="5" t="s">
        <v>4</v>
      </c>
      <c r="C4" s="5" t="s">
        <v>5</v>
      </c>
      <c r="D4" s="5" t="s">
        <v>6</v>
      </c>
      <c r="E4" s="5"/>
      <c r="F4" s="5" t="s">
        <v>7</v>
      </c>
      <c r="G4" s="5" t="s">
        <v>8</v>
      </c>
      <c r="H4" s="5" t="s">
        <v>9</v>
      </c>
      <c r="I4" s="5" t="s">
        <v>10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</row>
    <row r="5" spans="1:18" s="6" customFormat="1" x14ac:dyDescent="0.25">
      <c r="A5" s="9" t="s">
        <v>19</v>
      </c>
      <c r="B5" s="9" t="s">
        <v>20</v>
      </c>
      <c r="C5" s="9" t="s">
        <v>21</v>
      </c>
      <c r="D5" s="10">
        <f>F5+G5+H5+I5+J5+K5+L5+M5+N5+O5+P5</f>
        <v>0</v>
      </c>
      <c r="E5" s="10">
        <f>M5+N5+O5+P5</f>
        <v>0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s="6" customFormat="1" x14ac:dyDescent="0.25">
      <c r="A6" s="9" t="s">
        <v>22</v>
      </c>
      <c r="B6" s="9" t="s">
        <v>23</v>
      </c>
      <c r="C6" s="9" t="s">
        <v>24</v>
      </c>
      <c r="D6" s="10">
        <f>F6+G6+H6+I6+J6+K6+L6+M6+N6+O6+P6</f>
        <v>25893133</v>
      </c>
      <c r="E6" s="10">
        <f>M6+N6+O6+P6</f>
        <v>249769</v>
      </c>
      <c r="F6" s="10">
        <v>2703022</v>
      </c>
      <c r="G6" s="10">
        <v>0</v>
      </c>
      <c r="H6" s="10">
        <v>22928092</v>
      </c>
      <c r="I6" s="10">
        <v>0</v>
      </c>
      <c r="J6" s="10">
        <v>0</v>
      </c>
      <c r="K6" s="10">
        <v>12250</v>
      </c>
      <c r="L6" s="10">
        <v>0</v>
      </c>
      <c r="M6" s="10">
        <v>108894</v>
      </c>
      <c r="N6" s="10">
        <v>0</v>
      </c>
      <c r="O6" s="10">
        <v>0</v>
      </c>
      <c r="P6" s="10">
        <v>140875</v>
      </c>
      <c r="Q6" s="10">
        <v>0</v>
      </c>
      <c r="R6" s="10">
        <v>0</v>
      </c>
    </row>
    <row r="7" spans="1:18" s="6" customFormat="1" x14ac:dyDescent="0.25">
      <c r="A7" s="9" t="s">
        <v>25</v>
      </c>
      <c r="B7" s="9" t="s">
        <v>26</v>
      </c>
      <c r="C7" s="9" t="s">
        <v>27</v>
      </c>
      <c r="D7" s="10">
        <f>F7+G7+H7+I7+J7+K7+L7+M7+N7+O7+P7</f>
        <v>8680759</v>
      </c>
      <c r="E7" s="10">
        <f>M7+N7+O7+P7</f>
        <v>259880</v>
      </c>
      <c r="F7" s="10">
        <v>2703022</v>
      </c>
      <c r="G7" s="10">
        <v>0</v>
      </c>
      <c r="H7" s="10">
        <v>5708966</v>
      </c>
      <c r="I7" s="10">
        <v>0</v>
      </c>
      <c r="J7" s="10">
        <v>0</v>
      </c>
      <c r="K7" s="10">
        <v>8891</v>
      </c>
      <c r="L7" s="10">
        <v>0</v>
      </c>
      <c r="M7" s="10">
        <v>108894</v>
      </c>
      <c r="N7" s="10">
        <v>0</v>
      </c>
      <c r="O7" s="10">
        <v>0</v>
      </c>
      <c r="P7" s="10">
        <v>150986</v>
      </c>
      <c r="Q7" s="10">
        <v>0</v>
      </c>
      <c r="R7" s="10">
        <v>0</v>
      </c>
    </row>
    <row r="8" spans="1:18" s="6" customFormat="1" x14ac:dyDescent="0.25">
      <c r="A8" s="9" t="s">
        <v>28</v>
      </c>
      <c r="B8" s="9" t="s">
        <v>29</v>
      </c>
      <c r="C8" s="9" t="s">
        <v>30</v>
      </c>
      <c r="D8" s="10">
        <f>F8+G8+H8+I8+J8+K8+L8+M8+N8+O8+P8</f>
        <v>17212374</v>
      </c>
      <c r="E8" s="10">
        <f>M8+N8+O8+P8</f>
        <v>-10111</v>
      </c>
      <c r="F8" s="10">
        <f>F6-F7</f>
        <v>0</v>
      </c>
      <c r="G8" s="10">
        <f>G6-G7</f>
        <v>0</v>
      </c>
      <c r="H8" s="10">
        <f>H6-H7</f>
        <v>17219126</v>
      </c>
      <c r="I8" s="10">
        <f>I6-I7</f>
        <v>0</v>
      </c>
      <c r="J8" s="10">
        <f>J6-J7</f>
        <v>0</v>
      </c>
      <c r="K8" s="10">
        <f>K6-K7</f>
        <v>3359</v>
      </c>
      <c r="L8" s="10">
        <f>L6-L7</f>
        <v>0</v>
      </c>
      <c r="M8" s="10">
        <f>M6-M7</f>
        <v>0</v>
      </c>
      <c r="N8" s="10">
        <f>N6-N7</f>
        <v>0</v>
      </c>
      <c r="O8" s="10">
        <f>O6-O7</f>
        <v>0</v>
      </c>
      <c r="P8" s="10">
        <f>P6-P7</f>
        <v>-10111</v>
      </c>
      <c r="Q8" s="10">
        <f>Q6-Q7</f>
        <v>0</v>
      </c>
      <c r="R8" s="10">
        <f>R6-R7</f>
        <v>0</v>
      </c>
    </row>
    <row r="9" spans="1:18" s="6" customFormat="1" x14ac:dyDescent="0.25">
      <c r="A9" s="9" t="s">
        <v>31</v>
      </c>
      <c r="B9" s="9" t="s">
        <v>32</v>
      </c>
      <c r="C9" s="9" t="s">
        <v>33</v>
      </c>
      <c r="D9" s="10">
        <f>F9+G9+H9+I9+J9+K9+L9+M9+N9+O9+P9</f>
        <v>0</v>
      </c>
      <c r="E9" s="10">
        <f>M9+N9+O9+P9</f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s="6" customFormat="1" x14ac:dyDescent="0.25">
      <c r="A10" s="9" t="s">
        <v>34</v>
      </c>
      <c r="B10" s="9" t="s">
        <v>23</v>
      </c>
      <c r="C10" s="9" t="s">
        <v>35</v>
      </c>
      <c r="D10" s="10">
        <f>F10+G10+H10+I10+J10+K10+L10+M10+N10+O10+P10</f>
        <v>0</v>
      </c>
      <c r="E10" s="10">
        <f>M10+N10+O10+P10</f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</row>
    <row r="11" spans="1:18" s="6" customFormat="1" x14ac:dyDescent="0.25">
      <c r="A11" s="9" t="s">
        <v>36</v>
      </c>
      <c r="B11" s="9" t="s">
        <v>26</v>
      </c>
      <c r="C11" s="9" t="s">
        <v>37</v>
      </c>
      <c r="D11" s="10">
        <f>F11+G11+H11+I11+J11+K11+L11+M11+N11+O11+P11</f>
        <v>17082487</v>
      </c>
      <c r="E11" s="10">
        <f>M11+N11+O11+P11</f>
        <v>0</v>
      </c>
      <c r="F11" s="10">
        <v>0</v>
      </c>
      <c r="G11" s="10">
        <v>0</v>
      </c>
      <c r="H11" s="10">
        <v>17082487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</row>
    <row r="12" spans="1:18" s="6" customFormat="1" x14ac:dyDescent="0.25">
      <c r="A12" s="9" t="s">
        <v>38</v>
      </c>
      <c r="B12" s="9" t="s">
        <v>39</v>
      </c>
      <c r="C12" s="9" t="s">
        <v>40</v>
      </c>
      <c r="D12" s="10">
        <f>F12+G12+H12+I12+J12+K12+L12+M12+N12+O12+P12</f>
        <v>-17082487</v>
      </c>
      <c r="E12" s="10">
        <f>M12+N12+O12+P12</f>
        <v>0</v>
      </c>
      <c r="F12" s="10">
        <f>F10-F11</f>
        <v>0</v>
      </c>
      <c r="G12" s="10">
        <f>G10-G11</f>
        <v>0</v>
      </c>
      <c r="H12" s="10">
        <f>H10-H11</f>
        <v>-17082487</v>
      </c>
      <c r="I12" s="10">
        <f>I10-I11</f>
        <v>0</v>
      </c>
      <c r="J12" s="10">
        <f>J10-J11</f>
        <v>0</v>
      </c>
      <c r="K12" s="10">
        <f>K10-K11</f>
        <v>0</v>
      </c>
      <c r="L12" s="10">
        <f>L10-L11</f>
        <v>0</v>
      </c>
      <c r="M12" s="10">
        <f>M10-M11</f>
        <v>0</v>
      </c>
      <c r="N12" s="10">
        <f>N10-N11</f>
        <v>0</v>
      </c>
      <c r="O12" s="10">
        <f>O10-O11</f>
        <v>0</v>
      </c>
      <c r="P12" s="10">
        <f>P10-P11</f>
        <v>0</v>
      </c>
      <c r="Q12" s="10">
        <f>Q10-Q11</f>
        <v>0</v>
      </c>
      <c r="R12" s="10">
        <f>R10-R11</f>
        <v>0</v>
      </c>
    </row>
    <row r="13" spans="1:18" s="6" customFormat="1" x14ac:dyDescent="0.25">
      <c r="A13" s="9" t="s">
        <v>41</v>
      </c>
      <c r="B13" s="9" t="s">
        <v>42</v>
      </c>
      <c r="C13" s="9" t="s">
        <v>43</v>
      </c>
      <c r="D13" s="10">
        <f>F13+G13+H13+I13+J13+K13+L13+M13+N13+O13+P13</f>
        <v>0</v>
      </c>
      <c r="E13" s="10">
        <f>M13+N13+O13+P13</f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s="6" customFormat="1" x14ac:dyDescent="0.25">
      <c r="A14" s="9" t="s">
        <v>44</v>
      </c>
      <c r="B14" s="9" t="s">
        <v>23</v>
      </c>
      <c r="C14" s="9" t="s">
        <v>44</v>
      </c>
      <c r="D14" s="10">
        <f>F14+G14+H14+I14+J14+K14+L14+M14+N14+O14+P14</f>
        <v>0</v>
      </c>
      <c r="E14" s="10">
        <f>M14+N14+O14+P14</f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</row>
    <row r="15" spans="1:18" s="6" customFormat="1" x14ac:dyDescent="0.25">
      <c r="A15" s="9" t="s">
        <v>45</v>
      </c>
      <c r="B15" s="9" t="s">
        <v>26</v>
      </c>
      <c r="C15" s="9" t="s">
        <v>45</v>
      </c>
      <c r="D15" s="10">
        <f>F15+G15+H15+I15+J15+K15+L15+M15+N15+O15+P15</f>
        <v>127093</v>
      </c>
      <c r="E15" s="10">
        <f>M15+N15+O15+P15</f>
        <v>0</v>
      </c>
      <c r="F15" s="10">
        <v>0</v>
      </c>
      <c r="G15" s="10">
        <v>0</v>
      </c>
      <c r="H15" s="10">
        <v>127093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</row>
    <row r="16" spans="1:18" s="6" customFormat="1" x14ac:dyDescent="0.25">
      <c r="A16" s="9" t="s">
        <v>46</v>
      </c>
      <c r="B16" s="9" t="s">
        <v>47</v>
      </c>
      <c r="C16" s="9" t="s">
        <v>46</v>
      </c>
      <c r="D16" s="10">
        <f>F16+G16+H16+I16+J16+K16+L16+M16+N16+O16+P16</f>
        <v>-127093</v>
      </c>
      <c r="E16" s="10">
        <f>M16+N16+O16+P16</f>
        <v>0</v>
      </c>
      <c r="F16" s="10">
        <f>F14-F15</f>
        <v>0</v>
      </c>
      <c r="G16" s="10">
        <f>G14-G15</f>
        <v>0</v>
      </c>
      <c r="H16" s="10">
        <f>H14-H15</f>
        <v>-127093</v>
      </c>
      <c r="I16" s="10">
        <f>I14-I15</f>
        <v>0</v>
      </c>
      <c r="J16" s="10">
        <f>J14-J15</f>
        <v>0</v>
      </c>
      <c r="K16" s="10">
        <f>K14-K15</f>
        <v>0</v>
      </c>
      <c r="L16" s="10">
        <f>L14-L15</f>
        <v>0</v>
      </c>
      <c r="M16" s="10">
        <f>M14-M15</f>
        <v>0</v>
      </c>
      <c r="N16" s="10">
        <f>N14-N15</f>
        <v>0</v>
      </c>
      <c r="O16" s="10">
        <f>O14-O15</f>
        <v>0</v>
      </c>
      <c r="P16" s="10">
        <f>P14-P15</f>
        <v>0</v>
      </c>
      <c r="Q16" s="10">
        <f>Q14-Q15</f>
        <v>0</v>
      </c>
      <c r="R16" s="10">
        <f>R14-R15</f>
        <v>0</v>
      </c>
    </row>
    <row r="17" spans="1:18" s="6" customFormat="1" ht="22.5" x14ac:dyDescent="0.25">
      <c r="A17" s="9" t="s">
        <v>48</v>
      </c>
      <c r="B17" s="9" t="s">
        <v>49</v>
      </c>
      <c r="C17" s="9" t="s">
        <v>48</v>
      </c>
      <c r="D17" s="10">
        <f>F17+G17+H17+I17+J17+K17+L17+M17+N17+O17+P17</f>
        <v>2794</v>
      </c>
      <c r="E17" s="10">
        <f>M17+N17+O17+P17</f>
        <v>-10111</v>
      </c>
      <c r="F17" s="10">
        <f>F8+F12+F16</f>
        <v>0</v>
      </c>
      <c r="G17" s="10">
        <f>G8+G12+G16</f>
        <v>0</v>
      </c>
      <c r="H17" s="10">
        <f>H8+H12+H16</f>
        <v>9546</v>
      </c>
      <c r="I17" s="10">
        <f>I8+I12+I16</f>
        <v>0</v>
      </c>
      <c r="J17" s="10">
        <f>J8+J12+J16</f>
        <v>0</v>
      </c>
      <c r="K17" s="10">
        <f>K8+K12+K16</f>
        <v>3359</v>
      </c>
      <c r="L17" s="10">
        <f>L8+L12+L16</f>
        <v>0</v>
      </c>
      <c r="M17" s="10">
        <f>M8+M12+M16</f>
        <v>0</v>
      </c>
      <c r="N17" s="10">
        <f>N8+N12+N16</f>
        <v>0</v>
      </c>
      <c r="O17" s="10">
        <f>O8+O12+O16</f>
        <v>0</v>
      </c>
      <c r="P17" s="10">
        <f>P8+P12+P16</f>
        <v>-10111</v>
      </c>
      <c r="Q17" s="10">
        <f>Q8+Q12+Q16</f>
        <v>0</v>
      </c>
      <c r="R17" s="10">
        <f>R8+R12+R16</f>
        <v>0</v>
      </c>
    </row>
    <row r="18" spans="1:18" s="6" customFormat="1" ht="22.5" x14ac:dyDescent="0.25">
      <c r="A18" s="9" t="s">
        <v>50</v>
      </c>
      <c r="B18" s="9" t="s">
        <v>51</v>
      </c>
      <c r="C18" s="9" t="s">
        <v>50</v>
      </c>
      <c r="D18" s="10">
        <f>F18+G18+H18+I18+J18+K18+L18+M18+N18+O18+P18</f>
        <v>84234</v>
      </c>
      <c r="E18" s="10">
        <f>M18+N18+O18+P18</f>
        <v>23934</v>
      </c>
      <c r="F18" s="10">
        <v>0</v>
      </c>
      <c r="G18" s="10">
        <v>0</v>
      </c>
      <c r="H18" s="10">
        <v>39392</v>
      </c>
      <c r="I18" s="10">
        <v>0</v>
      </c>
      <c r="J18" s="10">
        <v>0</v>
      </c>
      <c r="K18" s="10">
        <v>20908</v>
      </c>
      <c r="L18" s="10">
        <v>0</v>
      </c>
      <c r="M18" s="10">
        <v>0</v>
      </c>
      <c r="N18" s="10">
        <v>0</v>
      </c>
      <c r="O18" s="10">
        <v>0</v>
      </c>
      <c r="P18" s="10">
        <v>23934</v>
      </c>
      <c r="Q18" s="10">
        <v>0</v>
      </c>
      <c r="R18" s="10">
        <v>0</v>
      </c>
    </row>
    <row r="19" spans="1:18" s="6" customFormat="1" x14ac:dyDescent="0.25">
      <c r="A19" s="9" t="s">
        <v>52</v>
      </c>
      <c r="B19" s="9" t="s">
        <v>53</v>
      </c>
      <c r="C19" s="9" t="s">
        <v>54</v>
      </c>
      <c r="D19" s="10">
        <f>F19+G19+H19+I19+J19+K19+L19+M19+N19+O19+P19</f>
        <v>38317</v>
      </c>
      <c r="E19" s="10">
        <f>M19+N19+O19+P19</f>
        <v>0</v>
      </c>
      <c r="F19" s="10">
        <v>0</v>
      </c>
      <c r="G19" s="10">
        <v>0</v>
      </c>
      <c r="H19" s="10">
        <v>17409</v>
      </c>
      <c r="I19" s="10">
        <v>0</v>
      </c>
      <c r="J19" s="10">
        <v>0</v>
      </c>
      <c r="K19" s="10">
        <v>20908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</row>
    <row r="20" spans="1:18" s="6" customFormat="1" x14ac:dyDescent="0.25">
      <c r="A20" s="9" t="s">
        <v>55</v>
      </c>
      <c r="B20" s="9" t="s">
        <v>56</v>
      </c>
      <c r="C20" s="9" t="s">
        <v>57</v>
      </c>
      <c r="D20" s="10">
        <f>F20+G20+H20+I20+J20+K20+L20+M20+N20+O20+P20</f>
        <v>38317</v>
      </c>
      <c r="E20" s="10">
        <f>M20+N20+O20+P20</f>
        <v>0</v>
      </c>
      <c r="F20" s="10">
        <v>0</v>
      </c>
      <c r="G20" s="10">
        <v>0</v>
      </c>
      <c r="H20" s="10">
        <v>17409</v>
      </c>
      <c r="I20" s="10">
        <v>0</v>
      </c>
      <c r="J20" s="10">
        <v>0</v>
      </c>
      <c r="K20" s="10">
        <v>20908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</row>
    <row r="21" spans="1:18" s="6" customFormat="1" ht="22.5" x14ac:dyDescent="0.25">
      <c r="A21" s="9" t="s">
        <v>58</v>
      </c>
      <c r="B21" s="9" t="s">
        <v>59</v>
      </c>
      <c r="C21" s="9" t="s">
        <v>60</v>
      </c>
      <c r="D21" s="10">
        <f>F21+G21+H21+I21+J21+K21+L21+M21+N21+O21+P21</f>
        <v>0</v>
      </c>
      <c r="E21" s="10">
        <f>M21+N21+O21+P21</f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</row>
    <row r="22" spans="1:18" s="6" customFormat="1" ht="22.5" x14ac:dyDescent="0.25">
      <c r="A22" s="9" t="s">
        <v>61</v>
      </c>
      <c r="B22" s="9" t="s">
        <v>62</v>
      </c>
      <c r="C22" s="9" t="s">
        <v>52</v>
      </c>
      <c r="D22" s="10">
        <f>F22+G22+H22+I22+J22+K22+L22+M22+N22+O22+P22</f>
        <v>87028</v>
      </c>
      <c r="E22" s="10">
        <f>M22+N22+O22+P22</f>
        <v>13823</v>
      </c>
      <c r="F22" s="10">
        <f>F17+F18+F19-F20-F21</f>
        <v>0</v>
      </c>
      <c r="G22" s="10">
        <f>G17+G18+G19-G20-G21</f>
        <v>0</v>
      </c>
      <c r="H22" s="10">
        <f>H17+H18+H19-H20-H21</f>
        <v>48938</v>
      </c>
      <c r="I22" s="10">
        <f>I17+I18+I19-I20-I21</f>
        <v>0</v>
      </c>
      <c r="J22" s="10">
        <f>J17+J18+J19-J20-J21</f>
        <v>0</v>
      </c>
      <c r="K22" s="10">
        <f>K17+K18+K19-K20-K21</f>
        <v>24267</v>
      </c>
      <c r="L22" s="10">
        <f>L17+L18+L19-L20-L21</f>
        <v>0</v>
      </c>
      <c r="M22" s="10">
        <f>M17+M18+M19-M20-M21</f>
        <v>0</v>
      </c>
      <c r="N22" s="10">
        <f>N17+N18+N19-N20-N21</f>
        <v>0</v>
      </c>
      <c r="O22" s="10">
        <f>O17+O18+O19-O20-O21</f>
        <v>0</v>
      </c>
      <c r="P22" s="10">
        <f>P17+P18+P19-P20-P21</f>
        <v>13823</v>
      </c>
      <c r="Q22" s="10">
        <f>Q17+Q18+Q19-Q20-Q21</f>
        <v>0</v>
      </c>
      <c r="R22" s="10">
        <f>R17+R18+R19-R20-R21</f>
        <v>0</v>
      </c>
    </row>
    <row r="23" spans="1:18" s="6" customFormat="1" x14ac:dyDescent="0.25">
      <c r="A23" s="7"/>
      <c r="B23" s="7"/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x14ac:dyDescent="0.25">
      <c r="A24" s="12" t="s">
        <v>63</v>
      </c>
      <c r="B24" s="12"/>
      <c r="C24" s="12"/>
      <c r="D24" s="12"/>
      <c r="E24" s="12"/>
      <c r="F24" s="12"/>
      <c r="G24" s="12" t="s">
        <v>65</v>
      </c>
      <c r="H24" s="12"/>
      <c r="I24" s="12"/>
      <c r="J24" s="12"/>
      <c r="K24" s="12"/>
      <c r="L24" s="12"/>
      <c r="M24" s="12" t="s">
        <v>66</v>
      </c>
      <c r="N24" s="12"/>
      <c r="O24" s="12"/>
      <c r="P24" s="12"/>
      <c r="Q24" s="12"/>
      <c r="R24" s="12"/>
    </row>
    <row r="25" spans="1:18" x14ac:dyDescent="0.25">
      <c r="A25" s="3" t="s">
        <v>64</v>
      </c>
      <c r="B25" s="3"/>
      <c r="C25" s="3"/>
      <c r="D25" s="3"/>
      <c r="E25" s="3"/>
      <c r="F25" s="3"/>
      <c r="G25" s="3" t="s">
        <v>65</v>
      </c>
      <c r="H25" s="3"/>
      <c r="I25" s="3"/>
      <c r="J25" s="3"/>
      <c r="K25" s="3"/>
      <c r="L25" s="3"/>
      <c r="M25" s="3" t="s">
        <v>67</v>
      </c>
      <c r="N25" s="3"/>
      <c r="O25" s="3"/>
      <c r="P25" s="3"/>
      <c r="Q25" s="3"/>
      <c r="R25" s="3"/>
    </row>
    <row r="47" spans="1:30" x14ac:dyDescent="0.25">
      <c r="A47" s="11"/>
      <c r="B47" s="11"/>
      <c r="C47" s="11"/>
      <c r="D47" s="11"/>
      <c r="E47" s="11"/>
      <c r="F47" s="11"/>
      <c r="M47" s="11"/>
      <c r="N47" s="11"/>
      <c r="O47" s="11"/>
      <c r="P47" s="11"/>
      <c r="Q47" s="11"/>
      <c r="R47" s="11"/>
      <c r="Y47" s="11"/>
      <c r="Z47" s="11"/>
      <c r="AA47" s="11"/>
      <c r="AB47" s="11"/>
      <c r="AC47" s="11"/>
      <c r="AD47" s="11"/>
    </row>
  </sheetData>
  <mergeCells count="9">
    <mergeCell ref="A1:R1"/>
    <mergeCell ref="A2:R2"/>
    <mergeCell ref="A3:R3"/>
    <mergeCell ref="A24:F24"/>
    <mergeCell ref="A25:F25"/>
    <mergeCell ref="G24:L24"/>
    <mergeCell ref="G25:L25"/>
    <mergeCell ref="M24:R24"/>
    <mergeCell ref="M25:R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Dimitrie Cantemir</dc:creator>
  <cp:lastModifiedBy>Dimitrie Cantemir</cp:lastModifiedBy>
  <dcterms:created xsi:type="dcterms:W3CDTF">2026-03-24T10:22:46Z</dcterms:created>
  <dcterms:modified xsi:type="dcterms:W3CDTF">2026-03-24T10:22:47Z</dcterms:modified>
</cp:coreProperties>
</file>